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er TRIM" sheetId="1" r:id="rId4"/>
  </sheets>
  <definedNames/>
  <calcPr/>
  <extLst>
    <ext uri="GoogleSheetsCustomDataVersion2">
      <go:sheetsCustomData xmlns:go="http://customooxmlschemas.google.com/" r:id="rId5" roundtripDataChecksum="ZsC1PxQQd4E4cN6ALxHRAUG0xk+jfHGGIsxnQIfVP3o="/>
    </ext>
  </extLst>
</workbook>
</file>

<file path=xl/sharedStrings.xml><?xml version="1.0" encoding="utf-8"?>
<sst xmlns="http://schemas.openxmlformats.org/spreadsheetml/2006/main" count="64" uniqueCount="42">
  <si>
    <t>Universidad Politécnica Metropolitana de Hidalgo</t>
  </si>
  <si>
    <t>Balance Presupuestario</t>
  </si>
  <si>
    <t>Del 1 de enero al 30 de septiembre de 2023</t>
  </si>
  <si>
    <t>(PESOS)</t>
  </si>
  <si>
    <t>Concepto (c)</t>
  </si>
  <si>
    <t>Estimado/
Aprobado (d)</t>
  </si>
  <si>
    <t>Devengado</t>
  </si>
  <si>
    <t>Recaudado/
Pagado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</si>
  <si>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</si>
  <si>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</si>
  <si>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</si>
  <si>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</si>
  <si>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rPr>
        <rFont val="Arial"/>
        <b/>
        <color theme="1"/>
        <sz val="10.0"/>
      </rPr>
      <t>B. Egresos Presupuestarios</t>
    </r>
    <r>
      <rPr>
        <rFont val="Arial"/>
        <b/>
        <color rgb="FF000000"/>
        <sz val="10.0"/>
        <vertAlign val="superscript"/>
      </rPr>
      <t>1</t>
    </r>
    <r>
      <rPr>
        <rFont val="Arial"/>
        <b/>
        <color rgb="FF000000"/>
        <sz val="10.0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</si>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</sst>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sz val="10.0"/>
      <color theme="1"/>
      <name val="Arial"/>
    </font>
    <font>
      <sz val="11.0"/>
      <color theme="1"/>
      <name val="Calibri"/>
    </font>
    <font>
      <sz val="10.0"/>
      <color rgb="FFBFBFB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shrinkToFit="0" vertical="center" wrapText="1"/>
    </xf>
    <xf borderId="15" fillId="0" fontId="4" numFmtId="0" xfId="0" applyAlignment="1" applyBorder="1" applyFont="1">
      <alignment shrinkToFit="0" vertical="center" wrapText="1"/>
    </xf>
    <xf borderId="15" fillId="0" fontId="4" numFmtId="4" xfId="0" applyAlignment="1" applyBorder="1" applyFont="1" applyNumberFormat="1">
      <alignment shrinkToFit="0" vertical="center" wrapText="1"/>
    </xf>
    <xf borderId="15" fillId="0" fontId="1" numFmtId="0" xfId="0" applyAlignment="1" applyBorder="1" applyFont="1">
      <alignment shrinkToFit="0" vertical="center" wrapText="1"/>
    </xf>
    <xf borderId="15" fillId="0" fontId="1" numFmtId="4" xfId="0" applyAlignment="1" applyBorder="1" applyFont="1" applyNumberFormat="1">
      <alignment shrinkToFit="0" vertical="center" wrapText="1"/>
    </xf>
    <xf borderId="15" fillId="0" fontId="4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shrinkToFit="0" vertical="center" wrapText="1"/>
    </xf>
    <xf borderId="0" fillId="0" fontId="5" numFmtId="4" xfId="0" applyFont="1" applyNumberFormat="1"/>
    <xf borderId="16" fillId="2" fontId="4" numFmtId="4" xfId="0" applyAlignment="1" applyBorder="1" applyFont="1" applyNumberFormat="1">
      <alignment shrinkToFit="0" vertical="center" wrapText="1"/>
    </xf>
    <xf borderId="16" fillId="2" fontId="6" numFmtId="4" xfId="0" applyAlignment="1" applyBorder="1" applyFont="1" applyNumberFormat="1">
      <alignment shrinkToFit="0" vertical="center" wrapText="1"/>
    </xf>
    <xf borderId="17" fillId="0" fontId="1" numFmtId="4" xfId="0" applyAlignment="1" applyBorder="1" applyFont="1" applyNumberFormat="1">
      <alignment shrinkToFit="0" vertical="center" wrapText="1"/>
    </xf>
    <xf borderId="14" fillId="0" fontId="2" numFmtId="0" xfId="0" applyBorder="1" applyFont="1"/>
    <xf borderId="17" fillId="0" fontId="4" numFmtId="4" xfId="0" applyAlignment="1" applyBorder="1" applyFont="1" applyNumberFormat="1">
      <alignment shrinkToFit="0" vertical="center" wrapText="1"/>
    </xf>
    <xf borderId="18" fillId="0" fontId="4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shrinkToFit="0" vertical="center" wrapText="1"/>
    </xf>
    <xf borderId="19" fillId="0" fontId="4" numFmtId="4" xfId="0" applyAlignment="1" applyBorder="1" applyFont="1" applyNumberFormat="1">
      <alignment shrinkToFit="0" vertical="center" wrapText="1"/>
    </xf>
    <xf borderId="18" fillId="0" fontId="1" numFmtId="0" xfId="0" applyAlignment="1" applyBorder="1" applyFont="1">
      <alignment shrinkToFit="0" vertical="center" wrapText="1"/>
    </xf>
    <xf borderId="19" fillId="0" fontId="1" numFmtId="4" xfId="0" applyAlignment="1" applyBorder="1" applyFont="1" applyNumberFormat="1">
      <alignment shrinkToFit="0" vertical="center" wrapText="1"/>
    </xf>
    <xf borderId="14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5" fillId="0" fontId="4" numFmtId="4" xfId="0" applyAlignment="1" applyBorder="1" applyFont="1" applyNumberFormat="1">
      <alignment vertical="center"/>
    </xf>
    <xf borderId="14" fillId="0" fontId="1" numFmtId="0" xfId="0" applyAlignment="1" applyBorder="1" applyFont="1">
      <alignment vertical="center"/>
    </xf>
    <xf borderId="15" fillId="0" fontId="1" numFmtId="0" xfId="0" applyAlignment="1" applyBorder="1" applyFont="1">
      <alignment vertical="center"/>
    </xf>
    <xf borderId="15" fillId="0" fontId="1" numFmtId="4" xfId="0" applyAlignment="1" applyBorder="1" applyFont="1" applyNumberFormat="1">
      <alignment vertical="center"/>
    </xf>
    <xf borderId="15" fillId="0" fontId="4" numFmtId="0" xfId="0" applyAlignment="1" applyBorder="1" applyFont="1">
      <alignment horizontal="left" vertical="center"/>
    </xf>
    <xf borderId="17" fillId="0" fontId="4" numFmtId="4" xfId="0" applyAlignment="1" applyBorder="1" applyFont="1" applyNumberFormat="1">
      <alignment vertical="center"/>
    </xf>
    <xf borderId="17" fillId="0" fontId="1" numFmtId="4" xfId="0" applyAlignment="1" applyBorder="1" applyFont="1" applyNumberFormat="1">
      <alignment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4" numFmtId="0" xfId="0" applyAlignment="1" applyBorder="1" applyFont="1">
      <alignment vertical="center"/>
    </xf>
    <xf borderId="22" fillId="0" fontId="2" numFmtId="0" xfId="0" applyBorder="1" applyFont="1"/>
    <xf borderId="16" fillId="2" fontId="6" numFmtId="4" xfId="0" applyAlignment="1" applyBorder="1" applyFont="1" applyNumberFormat="1">
      <alignment vertical="center"/>
    </xf>
    <xf borderId="15" fillId="0" fontId="1" numFmtId="0" xfId="0" applyAlignment="1" applyBorder="1" applyFont="1">
      <alignment horizontal="left" vertical="center"/>
    </xf>
    <xf borderId="15" fillId="0" fontId="1" numFmtId="0" xfId="0" applyAlignment="1" applyBorder="1" applyFont="1">
      <alignment horizontal="left" shrinkToFit="0" vertical="center" wrapText="1"/>
    </xf>
    <xf borderId="19" fillId="0" fontId="4" numFmtId="0" xfId="0" applyAlignment="1" applyBorder="1" applyFont="1">
      <alignment horizontal="left" vertical="center"/>
    </xf>
    <xf borderId="20" fillId="0" fontId="1" numFmtId="4" xfId="0" applyAlignment="1" applyBorder="1" applyFont="1" applyNumberFormat="1">
      <alignment vertical="center"/>
    </xf>
    <xf borderId="15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93.43"/>
    <col customWidth="1" min="3" max="5" width="21.29"/>
    <col customWidth="1" min="6" max="6" width="12.43"/>
    <col customWidth="1" min="7" max="26" width="10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5"/>
      <c r="C2" s="5"/>
      <c r="D2" s="5"/>
      <c r="E2" s="6"/>
    </row>
    <row r="3">
      <c r="A3" s="4" t="s">
        <v>2</v>
      </c>
      <c r="B3" s="5"/>
      <c r="C3" s="5"/>
      <c r="D3" s="5"/>
      <c r="E3" s="6"/>
    </row>
    <row r="4">
      <c r="A4" s="7" t="s">
        <v>3</v>
      </c>
      <c r="B4" s="8"/>
      <c r="C4" s="8"/>
      <c r="D4" s="8"/>
      <c r="E4" s="9"/>
    </row>
    <row r="5" ht="8.25" customHeight="1">
      <c r="A5" s="10"/>
      <c r="B5" s="10"/>
      <c r="C5" s="11"/>
      <c r="D5" s="11"/>
      <c r="E5" s="11"/>
    </row>
    <row r="6" ht="60.75" customHeight="1">
      <c r="A6" s="12" t="s">
        <v>4</v>
      </c>
      <c r="B6" s="13"/>
      <c r="C6" s="14" t="s">
        <v>5</v>
      </c>
      <c r="D6" s="14" t="s">
        <v>6</v>
      </c>
      <c r="E6" s="14" t="s">
        <v>7</v>
      </c>
    </row>
    <row r="7">
      <c r="A7" s="15"/>
      <c r="B7" s="16"/>
      <c r="C7" s="17"/>
      <c r="D7" s="17"/>
      <c r="E7" s="17"/>
    </row>
    <row r="8">
      <c r="A8" s="15"/>
      <c r="B8" s="18" t="s">
        <v>8</v>
      </c>
      <c r="C8" s="19">
        <f t="shared" ref="C8:E8" si="1">+SUM(C9:C11)</f>
        <v>90831174</v>
      </c>
      <c r="D8" s="19">
        <f t="shared" si="1"/>
        <v>75157483.78</v>
      </c>
      <c r="E8" s="19">
        <f t="shared" si="1"/>
        <v>75157483.78</v>
      </c>
    </row>
    <row r="9">
      <c r="A9" s="15"/>
      <c r="B9" s="20" t="s">
        <v>9</v>
      </c>
      <c r="C9" s="17">
        <v>6.2030531E7</v>
      </c>
      <c r="D9" s="17">
        <v>4.876678678E7</v>
      </c>
      <c r="E9" s="17">
        <v>4.876678678E7</v>
      </c>
    </row>
    <row r="10">
      <c r="A10" s="15"/>
      <c r="B10" s="20" t="s">
        <v>10</v>
      </c>
      <c r="C10" s="17">
        <v>2.8800643E7</v>
      </c>
      <c r="D10" s="17">
        <v>2.6390697E7</v>
      </c>
      <c r="E10" s="17">
        <v>2.6390697E7</v>
      </c>
    </row>
    <row r="11">
      <c r="A11" s="15"/>
      <c r="B11" s="20" t="s">
        <v>11</v>
      </c>
      <c r="C11" s="17">
        <v>0.0</v>
      </c>
      <c r="D11" s="17">
        <v>0.0</v>
      </c>
      <c r="E11" s="17">
        <v>0.0</v>
      </c>
    </row>
    <row r="12">
      <c r="A12" s="21"/>
      <c r="B12" s="18"/>
      <c r="C12" s="17"/>
      <c r="D12" s="17"/>
      <c r="E12" s="17"/>
    </row>
    <row r="13">
      <c r="A13" s="21"/>
      <c r="B13" s="18" t="s">
        <v>12</v>
      </c>
      <c r="C13" s="19">
        <f t="shared" ref="C13:E13" si="2">+SUM(C14:C16)</f>
        <v>90831174</v>
      </c>
      <c r="D13" s="19">
        <f t="shared" si="2"/>
        <v>54355960.17</v>
      </c>
      <c r="E13" s="19">
        <f t="shared" si="2"/>
        <v>52309674.1</v>
      </c>
      <c r="F13" s="22"/>
    </row>
    <row r="14">
      <c r="A14" s="15"/>
      <c r="B14" s="20" t="s">
        <v>13</v>
      </c>
      <c r="C14" s="17">
        <v>6.2030531E7</v>
      </c>
      <c r="D14" s="17">
        <v>3.312476653E7</v>
      </c>
      <c r="E14" s="17">
        <v>3.149385739E7</v>
      </c>
    </row>
    <row r="15">
      <c r="A15" s="15"/>
      <c r="B15" s="20" t="s">
        <v>14</v>
      </c>
      <c r="C15" s="17">
        <v>2.8800643E7</v>
      </c>
      <c r="D15" s="17">
        <v>2.1231193644E7</v>
      </c>
      <c r="E15" s="17">
        <v>2.081581671E7</v>
      </c>
    </row>
    <row r="16">
      <c r="A16" s="15"/>
      <c r="B16" s="16"/>
      <c r="C16" s="17"/>
      <c r="D16" s="17"/>
      <c r="E16" s="17"/>
    </row>
    <row r="17">
      <c r="A17" s="15"/>
      <c r="B17" s="18" t="s">
        <v>15</v>
      </c>
      <c r="C17" s="23"/>
      <c r="D17" s="19">
        <f t="shared" ref="D17:E17" si="3">+SUM(D18:D19)</f>
        <v>524972.94</v>
      </c>
      <c r="E17" s="19">
        <f t="shared" si="3"/>
        <v>524972.94</v>
      </c>
    </row>
    <row r="18">
      <c r="A18" s="15"/>
      <c r="B18" s="20" t="s">
        <v>16</v>
      </c>
      <c r="C18" s="24">
        <v>0.0</v>
      </c>
      <c r="D18" s="17">
        <v>74745.72</v>
      </c>
      <c r="E18" s="17">
        <v>74745.72</v>
      </c>
    </row>
    <row r="19">
      <c r="A19" s="15"/>
      <c r="B19" s="20" t="s">
        <v>17</v>
      </c>
      <c r="C19" s="24">
        <v>0.0</v>
      </c>
      <c r="D19" s="17">
        <v>450227.22</v>
      </c>
      <c r="E19" s="17">
        <v>450227.22</v>
      </c>
    </row>
    <row r="20">
      <c r="A20" s="15"/>
      <c r="B20" s="16"/>
      <c r="C20" s="17"/>
      <c r="D20" s="17"/>
      <c r="E20" s="17"/>
    </row>
    <row r="21" ht="15.75" customHeight="1">
      <c r="A21" s="15"/>
      <c r="B21" s="18" t="s">
        <v>18</v>
      </c>
      <c r="C21" s="25">
        <f t="shared" ref="C21:E21" si="4">+C8-C13+C17</f>
        <v>0</v>
      </c>
      <c r="D21" s="25">
        <f t="shared" si="4"/>
        <v>21326496.55</v>
      </c>
      <c r="E21" s="25">
        <f t="shared" si="4"/>
        <v>23372782.62</v>
      </c>
    </row>
    <row r="22" ht="15.75" customHeight="1">
      <c r="A22" s="26"/>
      <c r="B22" s="18"/>
      <c r="C22" s="27"/>
      <c r="D22" s="27"/>
      <c r="E22" s="27"/>
    </row>
    <row r="23" ht="15.75" customHeight="1">
      <c r="A23" s="26"/>
      <c r="B23" s="18" t="s">
        <v>19</v>
      </c>
      <c r="C23" s="25">
        <f t="shared" ref="C23:E23" si="5">+C21-C11</f>
        <v>0</v>
      </c>
      <c r="D23" s="25">
        <f t="shared" si="5"/>
        <v>21326496.55</v>
      </c>
      <c r="E23" s="25">
        <f t="shared" si="5"/>
        <v>23372782.62</v>
      </c>
    </row>
    <row r="24" ht="15.75" customHeight="1">
      <c r="A24" s="26"/>
      <c r="B24" s="18"/>
      <c r="C24" s="27"/>
      <c r="D24" s="27"/>
      <c r="E24" s="27"/>
    </row>
    <row r="25" ht="15.75" customHeight="1">
      <c r="A25" s="15"/>
      <c r="B25" s="18" t="s">
        <v>20</v>
      </c>
      <c r="C25" s="19">
        <f t="shared" ref="C25:E25" si="6">+C23-C17</f>
        <v>0</v>
      </c>
      <c r="D25" s="19">
        <f t="shared" si="6"/>
        <v>20801523.61</v>
      </c>
      <c r="E25" s="19">
        <f t="shared" si="6"/>
        <v>22847809.68</v>
      </c>
    </row>
    <row r="26" ht="15.75" customHeight="1">
      <c r="A26" s="28"/>
      <c r="B26" s="29"/>
      <c r="C26" s="30"/>
      <c r="D26" s="30"/>
      <c r="E26" s="30"/>
    </row>
    <row r="27" ht="15.75" customHeight="1"/>
    <row r="28" ht="38.25" customHeight="1">
      <c r="A28" s="12" t="s">
        <v>4</v>
      </c>
      <c r="B28" s="13"/>
      <c r="C28" s="14" t="s">
        <v>21</v>
      </c>
      <c r="D28" s="14" t="s">
        <v>6</v>
      </c>
      <c r="E28" s="14" t="s">
        <v>22</v>
      </c>
    </row>
    <row r="29" ht="15.75" customHeight="1">
      <c r="A29" s="15"/>
      <c r="B29" s="16"/>
      <c r="C29" s="17"/>
      <c r="D29" s="17"/>
      <c r="E29" s="17"/>
    </row>
    <row r="30" ht="15.75" customHeight="1">
      <c r="A30" s="21"/>
      <c r="B30" s="18" t="s">
        <v>23</v>
      </c>
      <c r="C30" s="25">
        <f t="shared" ref="C30:E30" si="7">+SUM(C31:C32)</f>
        <v>0</v>
      </c>
      <c r="D30" s="25">
        <f t="shared" si="7"/>
        <v>0</v>
      </c>
      <c r="E30" s="25">
        <f t="shared" si="7"/>
        <v>0</v>
      </c>
    </row>
    <row r="31" ht="15.75" customHeight="1">
      <c r="A31" s="26"/>
      <c r="B31" s="20" t="s">
        <v>24</v>
      </c>
      <c r="C31" s="27">
        <v>0.0</v>
      </c>
      <c r="D31" s="27">
        <v>0.0</v>
      </c>
      <c r="E31" s="27">
        <v>0.0</v>
      </c>
    </row>
    <row r="32" ht="15.75" customHeight="1">
      <c r="A32" s="26"/>
      <c r="B32" s="20" t="s">
        <v>25</v>
      </c>
      <c r="C32" s="27">
        <v>0.0</v>
      </c>
      <c r="D32" s="27">
        <v>0.0</v>
      </c>
      <c r="E32" s="27">
        <v>0.0</v>
      </c>
    </row>
    <row r="33" ht="15.75" customHeight="1">
      <c r="A33" s="21"/>
      <c r="B33" s="18"/>
      <c r="C33" s="17"/>
      <c r="D33" s="17"/>
      <c r="E33" s="17"/>
    </row>
    <row r="34" ht="15.75" customHeight="1">
      <c r="A34" s="21"/>
      <c r="B34" s="18" t="s">
        <v>26</v>
      </c>
      <c r="C34" s="19">
        <f t="shared" ref="C34:E34" si="8">+C25+C30</f>
        <v>0</v>
      </c>
      <c r="D34" s="19">
        <f t="shared" si="8"/>
        <v>20801523.61</v>
      </c>
      <c r="E34" s="19">
        <f t="shared" si="8"/>
        <v>22847809.68</v>
      </c>
    </row>
    <row r="35" ht="15.75" customHeight="1">
      <c r="A35" s="31"/>
      <c r="B35" s="29"/>
      <c r="C35" s="32"/>
      <c r="D35" s="32"/>
      <c r="E35" s="32"/>
    </row>
    <row r="36" ht="15.75" customHeight="1"/>
    <row r="37" ht="31.5" customHeight="1">
      <c r="A37" s="12" t="s">
        <v>4</v>
      </c>
      <c r="B37" s="13"/>
      <c r="C37" s="14" t="s">
        <v>27</v>
      </c>
      <c r="D37" s="14" t="s">
        <v>6</v>
      </c>
      <c r="E37" s="14" t="s">
        <v>7</v>
      </c>
    </row>
    <row r="38" ht="15.75" customHeight="1">
      <c r="A38" s="33"/>
      <c r="B38" s="34"/>
      <c r="C38" s="35"/>
      <c r="D38" s="35"/>
      <c r="E38" s="35"/>
    </row>
    <row r="39" ht="15.75" customHeight="1">
      <c r="A39" s="36"/>
      <c r="B39" s="37" t="s">
        <v>28</v>
      </c>
      <c r="C39" s="38">
        <f t="shared" ref="C39:E39" si="9">+SUM(C40:C41)</f>
        <v>0</v>
      </c>
      <c r="D39" s="38">
        <f t="shared" si="9"/>
        <v>0</v>
      </c>
      <c r="E39" s="38">
        <f t="shared" si="9"/>
        <v>0</v>
      </c>
    </row>
    <row r="40" ht="15.75" customHeight="1">
      <c r="A40" s="33"/>
      <c r="B40" s="39" t="s">
        <v>29</v>
      </c>
      <c r="C40" s="40">
        <v>0.0</v>
      </c>
      <c r="D40" s="40">
        <v>0.0</v>
      </c>
      <c r="E40" s="40">
        <v>0.0</v>
      </c>
    </row>
    <row r="41" ht="15.75" customHeight="1">
      <c r="A41" s="26"/>
      <c r="B41" s="39" t="s">
        <v>30</v>
      </c>
      <c r="C41" s="40">
        <v>0.0</v>
      </c>
      <c r="D41" s="40">
        <v>0.0</v>
      </c>
      <c r="E41" s="40">
        <v>0.0</v>
      </c>
    </row>
    <row r="42" ht="15.75" customHeight="1">
      <c r="A42" s="36"/>
      <c r="B42" s="37" t="s">
        <v>31</v>
      </c>
      <c r="C42" s="38">
        <f t="shared" ref="C42:E42" si="10">+SUM(C43:C44)</f>
        <v>0</v>
      </c>
      <c r="D42" s="38">
        <f t="shared" si="10"/>
        <v>0</v>
      </c>
      <c r="E42" s="38">
        <f t="shared" si="10"/>
        <v>0</v>
      </c>
    </row>
    <row r="43" ht="15.75" customHeight="1">
      <c r="A43" s="26"/>
      <c r="B43" s="39" t="s">
        <v>32</v>
      </c>
      <c r="C43" s="40">
        <v>0.0</v>
      </c>
      <c r="D43" s="40">
        <v>0.0</v>
      </c>
      <c r="E43" s="40">
        <v>0.0</v>
      </c>
    </row>
    <row r="44" ht="15.75" customHeight="1">
      <c r="A44" s="26"/>
      <c r="B44" s="39" t="s">
        <v>33</v>
      </c>
      <c r="C44" s="40">
        <v>0.0</v>
      </c>
      <c r="D44" s="40">
        <v>0.0</v>
      </c>
      <c r="E44" s="40">
        <v>0.0</v>
      </c>
    </row>
    <row r="45" ht="15.75" customHeight="1">
      <c r="A45" s="36"/>
      <c r="B45" s="37"/>
      <c r="C45" s="35"/>
      <c r="D45" s="35"/>
      <c r="E45" s="35"/>
    </row>
    <row r="46" ht="15.75" customHeight="1">
      <c r="A46" s="36"/>
      <c r="B46" s="37" t="s">
        <v>11</v>
      </c>
      <c r="C46" s="41">
        <f t="shared" ref="C46:E46" si="11">+C39-C42</f>
        <v>0</v>
      </c>
      <c r="D46" s="41">
        <f t="shared" si="11"/>
        <v>0</v>
      </c>
      <c r="E46" s="41">
        <f t="shared" si="11"/>
        <v>0</v>
      </c>
    </row>
    <row r="47" ht="15.75" customHeight="1">
      <c r="A47" s="42"/>
      <c r="B47" s="43"/>
      <c r="C47" s="44"/>
      <c r="D47" s="44"/>
      <c r="E47" s="44"/>
    </row>
    <row r="48" ht="15.75" customHeight="1"/>
    <row r="49" ht="15.75" customHeight="1">
      <c r="A49" s="12" t="s">
        <v>4</v>
      </c>
      <c r="B49" s="13"/>
      <c r="C49" s="14" t="s">
        <v>27</v>
      </c>
      <c r="D49" s="14" t="s">
        <v>6</v>
      </c>
      <c r="E49" s="14" t="s">
        <v>7</v>
      </c>
    </row>
    <row r="50" ht="15.75" customHeight="1">
      <c r="A50" s="45"/>
      <c r="B50" s="46"/>
      <c r="C50" s="35"/>
      <c r="D50" s="35"/>
      <c r="E50" s="35"/>
    </row>
    <row r="51" ht="15.75" customHeight="1">
      <c r="A51" s="33"/>
      <c r="B51" s="39" t="s">
        <v>34</v>
      </c>
      <c r="C51" s="17">
        <f t="shared" ref="C51:E51" si="12">+C9</f>
        <v>62030531</v>
      </c>
      <c r="D51" s="17">
        <f t="shared" si="12"/>
        <v>48766786.78</v>
      </c>
      <c r="E51" s="17">
        <f t="shared" si="12"/>
        <v>48766786.78</v>
      </c>
    </row>
    <row r="52" ht="15.75" customHeight="1">
      <c r="A52" s="33"/>
      <c r="B52" s="39" t="s">
        <v>35</v>
      </c>
      <c r="C52" s="40">
        <f t="shared" ref="C52:E52" si="13">+SUM(C53:C54)</f>
        <v>0</v>
      </c>
      <c r="D52" s="40">
        <f t="shared" si="13"/>
        <v>0</v>
      </c>
      <c r="E52" s="40">
        <f t="shared" si="13"/>
        <v>0</v>
      </c>
    </row>
    <row r="53" ht="15.75" customHeight="1">
      <c r="A53" s="26"/>
      <c r="B53" s="39" t="s">
        <v>29</v>
      </c>
      <c r="C53" s="40">
        <f t="shared" ref="C53:E53" si="14">+C40</f>
        <v>0</v>
      </c>
      <c r="D53" s="40">
        <f t="shared" si="14"/>
        <v>0</v>
      </c>
      <c r="E53" s="40">
        <f t="shared" si="14"/>
        <v>0</v>
      </c>
    </row>
    <row r="54" ht="15.75" customHeight="1">
      <c r="A54" s="26"/>
      <c r="B54" s="39" t="s">
        <v>32</v>
      </c>
      <c r="C54" s="40">
        <f t="shared" ref="C54:E54" si="15">+C43</f>
        <v>0</v>
      </c>
      <c r="D54" s="40">
        <f t="shared" si="15"/>
        <v>0</v>
      </c>
      <c r="E54" s="40">
        <f t="shared" si="15"/>
        <v>0</v>
      </c>
    </row>
    <row r="55" ht="15.75" customHeight="1">
      <c r="A55" s="26"/>
      <c r="B55" s="39"/>
      <c r="C55" s="40"/>
      <c r="D55" s="40"/>
      <c r="E55" s="40"/>
    </row>
    <row r="56" ht="15.75" customHeight="1">
      <c r="A56" s="33"/>
      <c r="B56" s="39" t="s">
        <v>13</v>
      </c>
      <c r="C56" s="17">
        <f t="shared" ref="C56:E56" si="16">+C14</f>
        <v>62030531</v>
      </c>
      <c r="D56" s="17">
        <f t="shared" si="16"/>
        <v>33124766.53</v>
      </c>
      <c r="E56" s="17">
        <f t="shared" si="16"/>
        <v>31493857.39</v>
      </c>
    </row>
    <row r="57" ht="15.75" customHeight="1">
      <c r="A57" s="33"/>
      <c r="B57" s="39"/>
      <c r="C57" s="35"/>
      <c r="D57" s="35"/>
      <c r="E57" s="35"/>
    </row>
    <row r="58" ht="15.75" customHeight="1">
      <c r="A58" s="33"/>
      <c r="B58" s="39" t="s">
        <v>16</v>
      </c>
      <c r="C58" s="47">
        <v>0.0</v>
      </c>
      <c r="D58" s="35">
        <f t="shared" ref="D58:E58" si="17">+D18</f>
        <v>74745.72</v>
      </c>
      <c r="E58" s="35">
        <f t="shared" si="17"/>
        <v>74745.72</v>
      </c>
    </row>
    <row r="59" ht="15.75" customHeight="1">
      <c r="A59" s="33"/>
      <c r="B59" s="39"/>
      <c r="C59" s="35"/>
      <c r="D59" s="35"/>
      <c r="E59" s="35"/>
    </row>
    <row r="60" ht="15.75" customHeight="1">
      <c r="A60" s="36"/>
      <c r="B60" s="48" t="s">
        <v>36</v>
      </c>
      <c r="C60" s="41">
        <f t="shared" ref="C60:E60" si="18">+C51+C52-C56+C58</f>
        <v>0</v>
      </c>
      <c r="D60" s="41">
        <f t="shared" si="18"/>
        <v>15716765.97</v>
      </c>
      <c r="E60" s="41">
        <f t="shared" si="18"/>
        <v>17347675.11</v>
      </c>
    </row>
    <row r="61" ht="15.75" customHeight="1">
      <c r="A61" s="26"/>
      <c r="B61" s="48"/>
      <c r="C61" s="41"/>
      <c r="D61" s="41"/>
      <c r="E61" s="41"/>
    </row>
    <row r="62" ht="15.75" customHeight="1">
      <c r="A62" s="26"/>
      <c r="B62" s="49" t="s">
        <v>37</v>
      </c>
      <c r="C62" s="41">
        <f t="shared" ref="C62:E62" si="19">+C60-C52</f>
        <v>0</v>
      </c>
      <c r="D62" s="41">
        <f t="shared" si="19"/>
        <v>15716765.97</v>
      </c>
      <c r="E62" s="41">
        <f t="shared" si="19"/>
        <v>17347675.11</v>
      </c>
    </row>
    <row r="63" ht="15.75" customHeight="1">
      <c r="A63" s="42"/>
      <c r="B63" s="50"/>
      <c r="C63" s="51"/>
      <c r="D63" s="51"/>
      <c r="E63" s="51"/>
    </row>
    <row r="64" ht="15.75" customHeight="1"/>
    <row r="65" ht="15.75" customHeight="1">
      <c r="A65" s="12" t="s">
        <v>4</v>
      </c>
      <c r="B65" s="13"/>
      <c r="C65" s="14" t="s">
        <v>27</v>
      </c>
      <c r="D65" s="14" t="s">
        <v>6</v>
      </c>
      <c r="E65" s="14" t="s">
        <v>7</v>
      </c>
    </row>
    <row r="66" ht="15.75" customHeight="1">
      <c r="A66" s="45"/>
      <c r="B66" s="46"/>
      <c r="C66" s="35"/>
      <c r="D66" s="35"/>
      <c r="E66" s="35"/>
    </row>
    <row r="67" ht="15.75" customHeight="1">
      <c r="A67" s="33"/>
      <c r="B67" s="39" t="s">
        <v>10</v>
      </c>
      <c r="C67" s="40">
        <f t="shared" ref="C67:E67" si="20">+C10</f>
        <v>28800643</v>
      </c>
      <c r="D67" s="40">
        <f t="shared" si="20"/>
        <v>26390697</v>
      </c>
      <c r="E67" s="40">
        <f t="shared" si="20"/>
        <v>26390697</v>
      </c>
    </row>
    <row r="68" ht="15.75" customHeight="1">
      <c r="A68" s="26"/>
      <c r="B68" s="52"/>
      <c r="C68" s="53"/>
      <c r="D68" s="53"/>
      <c r="E68" s="53"/>
    </row>
    <row r="69" ht="15.75" customHeight="1">
      <c r="A69" s="33"/>
      <c r="B69" s="39" t="s">
        <v>38</v>
      </c>
      <c r="C69" s="40">
        <f t="shared" ref="C69:E69" si="21">+SUM(C70:C71)</f>
        <v>0</v>
      </c>
      <c r="D69" s="40">
        <f t="shared" si="21"/>
        <v>0</v>
      </c>
      <c r="E69" s="40">
        <f t="shared" si="21"/>
        <v>0</v>
      </c>
    </row>
    <row r="70" ht="15.75" customHeight="1">
      <c r="A70" s="26"/>
      <c r="B70" s="39" t="s">
        <v>30</v>
      </c>
      <c r="C70" s="40">
        <f t="shared" ref="C70:E70" si="22">+C41</f>
        <v>0</v>
      </c>
      <c r="D70" s="40">
        <f t="shared" si="22"/>
        <v>0</v>
      </c>
      <c r="E70" s="40">
        <f t="shared" si="22"/>
        <v>0</v>
      </c>
    </row>
    <row r="71" ht="15.75" customHeight="1">
      <c r="A71" s="26"/>
      <c r="B71" s="39" t="s">
        <v>33</v>
      </c>
      <c r="C71" s="40">
        <f t="shared" ref="C71:E71" si="23">+C44</f>
        <v>0</v>
      </c>
      <c r="D71" s="40">
        <f t="shared" si="23"/>
        <v>0</v>
      </c>
      <c r="E71" s="40">
        <f t="shared" si="23"/>
        <v>0</v>
      </c>
    </row>
    <row r="72" ht="15.75" customHeight="1">
      <c r="A72" s="26"/>
      <c r="B72" s="39"/>
      <c r="C72" s="40"/>
      <c r="D72" s="40"/>
      <c r="E72" s="40"/>
    </row>
    <row r="73" ht="15.75" customHeight="1">
      <c r="A73" s="33"/>
      <c r="B73" s="39" t="s">
        <v>39</v>
      </c>
      <c r="C73" s="35">
        <f t="shared" ref="C73:E73" si="24">+C15</f>
        <v>28800643</v>
      </c>
      <c r="D73" s="35">
        <f t="shared" si="24"/>
        <v>21231193.64</v>
      </c>
      <c r="E73" s="35">
        <f t="shared" si="24"/>
        <v>20815816.71</v>
      </c>
    </row>
    <row r="74" ht="15.75" customHeight="1">
      <c r="A74" s="33"/>
      <c r="B74" s="39"/>
      <c r="C74" s="35"/>
      <c r="D74" s="35"/>
      <c r="E74" s="35"/>
    </row>
    <row r="75" ht="15.75" customHeight="1">
      <c r="A75" s="33"/>
      <c r="B75" s="39" t="s">
        <v>17</v>
      </c>
      <c r="C75" s="47">
        <v>0.0</v>
      </c>
      <c r="D75" s="35">
        <f t="shared" ref="D75:E75" si="25">+D19</f>
        <v>450227.22</v>
      </c>
      <c r="E75" s="35">
        <f t="shared" si="25"/>
        <v>450227.22</v>
      </c>
    </row>
    <row r="76" ht="15.75" customHeight="1">
      <c r="A76" s="33"/>
      <c r="B76" s="39"/>
      <c r="C76" s="35"/>
      <c r="D76" s="35"/>
      <c r="E76" s="35"/>
    </row>
    <row r="77" ht="15.75" customHeight="1">
      <c r="A77" s="36"/>
      <c r="B77" s="48" t="s">
        <v>40</v>
      </c>
      <c r="C77" s="41">
        <f t="shared" ref="C77:E77" si="26">+C67+C69-C73+C75</f>
        <v>0</v>
      </c>
      <c r="D77" s="41">
        <f t="shared" si="26"/>
        <v>5609730.576</v>
      </c>
      <c r="E77" s="41">
        <f t="shared" si="26"/>
        <v>6025107.51</v>
      </c>
    </row>
    <row r="78" ht="15.75" customHeight="1">
      <c r="A78" s="26"/>
      <c r="B78" s="48"/>
      <c r="C78" s="41"/>
      <c r="D78" s="41"/>
      <c r="E78" s="41"/>
    </row>
    <row r="79" ht="15.75" customHeight="1">
      <c r="A79" s="26"/>
      <c r="B79" s="49" t="s">
        <v>41</v>
      </c>
      <c r="C79" s="41">
        <f t="shared" ref="C79:E79" si="27">+C77-C69</f>
        <v>0</v>
      </c>
      <c r="D79" s="41">
        <f t="shared" si="27"/>
        <v>5609730.576</v>
      </c>
      <c r="E79" s="41">
        <f t="shared" si="27"/>
        <v>6025107.51</v>
      </c>
    </row>
    <row r="80" ht="15.75" customHeight="1">
      <c r="A80" s="42"/>
      <c r="B80" s="50"/>
      <c r="C80" s="51"/>
      <c r="D80" s="51"/>
      <c r="E80" s="5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1:E1"/>
    <mergeCell ref="A2:E2"/>
    <mergeCell ref="A3:E3"/>
    <mergeCell ref="A4:E4"/>
    <mergeCell ref="A6:B6"/>
    <mergeCell ref="A21:A24"/>
    <mergeCell ref="A28:B28"/>
    <mergeCell ref="D46:D47"/>
    <mergeCell ref="E46:E47"/>
    <mergeCell ref="A30:A32"/>
    <mergeCell ref="A37:B37"/>
    <mergeCell ref="A40:A41"/>
    <mergeCell ref="A42:A44"/>
    <mergeCell ref="A46:A47"/>
    <mergeCell ref="B46:B47"/>
    <mergeCell ref="C46:C47"/>
    <mergeCell ref="B67:B68"/>
    <mergeCell ref="C67:C68"/>
    <mergeCell ref="D67:D68"/>
    <mergeCell ref="E67:E68"/>
    <mergeCell ref="A69:A72"/>
    <mergeCell ref="A77:A80"/>
    <mergeCell ref="A49:B49"/>
    <mergeCell ref="A50:B50"/>
    <mergeCell ref="A52:A55"/>
    <mergeCell ref="A60:A63"/>
    <mergeCell ref="A65:B65"/>
    <mergeCell ref="A66:B66"/>
    <mergeCell ref="A67:A68"/>
  </mergeCells>
  <printOptions/>
  <pageMargins bottom="0.75" footer="0.0" header="0.0" left="0.7" right="0.7" top="0.75"/>
  <pageSetup scale="6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2017-09-22T17:58:15Z</dcterms:created>
  <dc:creator>AUDITORIA INTERNA</dc:creator>
</cp:coreProperties>
</file>